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3040" windowHeight="9264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23" i="1"/>
  <c r="H22" i="1"/>
  <c r="H21" i="1"/>
  <c r="H20" i="1"/>
  <c r="H15" i="1"/>
  <c r="H13" i="1"/>
  <c r="H11" i="1"/>
  <c r="G17" i="1"/>
  <c r="F17" i="1"/>
  <c r="D17" i="1"/>
  <c r="C17" i="1"/>
  <c r="G27" i="1"/>
  <c r="F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E22" i="1"/>
  <c r="E21" i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E10" i="1"/>
  <c r="H10" i="1" s="1"/>
  <c r="C9" i="1"/>
  <c r="G81" i="1" l="1"/>
  <c r="F81" i="1"/>
  <c r="E27" i="1"/>
  <c r="H27" i="1" s="1"/>
  <c r="E17" i="1"/>
  <c r="H17" i="1" s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<sst xmlns="http://schemas.openxmlformats.org/spreadsheetml/2006/main" count="92" uniqueCount="92">
  <si>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</si>
  <si>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</si>
  <si>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</si>
  <si>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</si>
  <si>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</si>
  <si>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</si>
  <si>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</si>
  <si>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</si>
  <si>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</si>
  <si>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</si>
  <si>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</si>
  <si>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</si>
  <si>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</si>
  <si>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</si>
  <si>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</si>
  <si>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</si>
  <si>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</si>
  <si>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</si>
  <si>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</si>
  <si>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</si>
  <si>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</si>
  <si>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</si>
  <si>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</si>
  <si>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</si>
  <si>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</si>
  <si>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</si>
  <si>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</si>
  <si>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</si>
  <si>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</si>
  <si>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</si>
  <si>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</si>
  <si>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</si>
  <si>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</si>
  <si>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</si>
  <si>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</si>
  <si>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</si>
  <si>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</si>
  <si>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</si>
  <si>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</si>
  <si>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</si>
  <si>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</si>
  <si>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</si>
  <si>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</si>
  <si>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</si>
  <si>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</si>
  <si>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</si>
  <si>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</si>
  <si>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</si>
  <si>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</si>
  <si>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</si>
  <si>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</si>
  <si>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</si>
  <si>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</si>
  <si>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</si>
  <si>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</si>
  <si>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</si>
  <si>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</si>
  <si>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</si>
  <si>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</si>
  <si>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</si>
  <si>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</si>
  <si>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</si>
  <si>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</si>
  <si>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</si>
  <si>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</si>
  <si>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</si>
  <si>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</si>
  <si>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</si>
  <si>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</si>
  <si>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</si>
  <si>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</si>
  <si>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</si>
  <si>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</si>
  <si>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</si>
  <si>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</si>
  <si>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</si>
  <si>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</si>
  <si>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</si>
  <si>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</si>
  <si>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</si>
  <si>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</si>
  <si>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</si>
  <si>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</si>
  <si>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</si>
  <si>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</si>
  <si>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</si>
  <si>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2024 al 2024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</si>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</sst>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zoomScale="90" zoomScaleNormal="90" workbookViewId="0">
      <selection activeCell="D12" sqref="D12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4.44140625" style="1" bestFit="1" customWidth="1"/>
    <col min="4" max="4" width="13.33203125" style="1" bestFit="1" customWidth="1"/>
    <col min="5" max="8" width="14.4414062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7" t="s">
        <v>91</v>
      </c>
      <c r="C2" s="28"/>
      <c r="D2" s="28"/>
      <c r="E2" s="28"/>
      <c r="F2" s="28"/>
      <c r="G2" s="28"/>
      <c r="H2" s="29"/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ht="12.6" thickBot="1" x14ac:dyDescent="0.3">
      <c r="B5" s="33" t="s">
        <v>86</v>
      </c>
      <c r="C5" s="34"/>
      <c r="D5" s="34"/>
      <c r="E5" s="34"/>
      <c r="F5" s="34"/>
      <c r="G5" s="34"/>
      <c r="H5" s="35"/>
    </row>
    <row r="6" spans="2:9" ht="12.6" thickBot="1" x14ac:dyDescent="0.3">
      <c r="B6" s="36" t="s">
        <v>3</v>
      </c>
      <c r="C6" s="39" t="s">
        <v>4</v>
      </c>
      <c r="D6" s="40"/>
      <c r="E6" s="40"/>
      <c r="F6" s="40"/>
      <c r="G6" s="41"/>
      <c r="H6" s="42" t="s">
        <v>5</v>
      </c>
    </row>
    <row r="7" spans="2:9" ht="24.6" thickBot="1" x14ac:dyDescent="0.3">
      <c r="B7" s="3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3"/>
    </row>
    <row r="8" spans="2:9" ht="15.75" customHeight="1" thickBot="1" x14ac:dyDescent="0.3">
      <c r="B8" s="38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10070881.199999999</v>
      </c>
      <c r="D9" s="16">
        <f>SUM(D10:D16)</f>
        <v>-825006.63000000012</v>
      </c>
      <c r="E9" s="16">
        <f t="shared" ref="E9:E26" si="0">C9+D9</f>
        <v>9245874.5699999984</v>
      </c>
      <c r="F9" s="16">
        <f>SUM(F10:F16)</f>
        <v>9245874.5700000003</v>
      </c>
      <c r="G9" s="16">
        <f>SUM(G10:G16)</f>
        <v>9245874.5700000003</v>
      </c>
      <c r="H9" s="16">
        <f t="shared" ref="H9:H40" si="1">E9-F9</f>
        <v>0</v>
      </c>
    </row>
    <row r="10" spans="2:9" ht="12" customHeight="1" x14ac:dyDescent="0.25">
      <c r="B10" s="11" t="s">
        <v>14</v>
      </c>
      <c r="C10" s="12">
        <v>4423891</v>
      </c>
      <c r="D10" s="13">
        <v>-274820.34999999998</v>
      </c>
      <c r="E10" s="18">
        <f t="shared" si="0"/>
        <v>4149070.65</v>
      </c>
      <c r="F10" s="12">
        <v>4149070.65</v>
      </c>
      <c r="G10" s="12">
        <v>4149070.65</v>
      </c>
      <c r="H10" s="20">
        <f t="shared" si="1"/>
        <v>0</v>
      </c>
    </row>
    <row r="11" spans="2:9" ht="12" customHeight="1" x14ac:dyDescent="0.25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5">
      <c r="B12" s="11" t="s">
        <v>16</v>
      </c>
      <c r="C12" s="12">
        <v>3861258.41</v>
      </c>
      <c r="D12" s="13">
        <v>-161674.4</v>
      </c>
      <c r="E12" s="18">
        <f t="shared" si="0"/>
        <v>3699584.0100000002</v>
      </c>
      <c r="F12" s="12">
        <v>3699584.01</v>
      </c>
      <c r="G12" s="12">
        <v>3699584.01</v>
      </c>
      <c r="H12" s="20">
        <f t="shared" si="1"/>
        <v>0</v>
      </c>
    </row>
    <row r="13" spans="2:9" ht="12" customHeight="1" x14ac:dyDescent="0.25">
      <c r="B13" s="11" t="s">
        <v>17</v>
      </c>
      <c r="C13" s="12">
        <v>992056.7</v>
      </c>
      <c r="D13" s="13">
        <v>-304774.34000000003</v>
      </c>
      <c r="E13" s="18">
        <f>C13+D13</f>
        <v>687282.35999999987</v>
      </c>
      <c r="F13" s="12">
        <v>687282.36</v>
      </c>
      <c r="G13" s="12">
        <v>687282.36</v>
      </c>
      <c r="H13" s="20">
        <f t="shared" si="1"/>
        <v>0</v>
      </c>
    </row>
    <row r="14" spans="2:9" ht="12" customHeight="1" x14ac:dyDescent="0.25">
      <c r="B14" s="11" t="s">
        <v>18</v>
      </c>
      <c r="C14" s="12">
        <v>793675.09</v>
      </c>
      <c r="D14" s="13">
        <v>-83737.539999999994</v>
      </c>
      <c r="E14" s="18">
        <f t="shared" si="0"/>
        <v>709937.54999999993</v>
      </c>
      <c r="F14" s="12">
        <v>709937.55</v>
      </c>
      <c r="G14" s="12">
        <v>709937.55</v>
      </c>
      <c r="H14" s="20">
        <f t="shared" si="1"/>
        <v>0</v>
      </c>
    </row>
    <row r="15" spans="2:9" ht="12" customHeight="1" x14ac:dyDescent="0.2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5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117000</v>
      </c>
      <c r="D17" s="16">
        <f>SUM(D18:D26)</f>
        <v>-7670.9599999999982</v>
      </c>
      <c r="E17" s="16">
        <f t="shared" si="0"/>
        <v>109329.04000000001</v>
      </c>
      <c r="F17" s="16">
        <f>SUM(F18:F26)</f>
        <v>109329.04000000001</v>
      </c>
      <c r="G17" s="16">
        <f>SUM(G18:G26)</f>
        <v>109329.04000000001</v>
      </c>
      <c r="H17" s="16">
        <f t="shared" si="1"/>
        <v>0</v>
      </c>
    </row>
    <row r="18" spans="2:8" ht="22.8" x14ac:dyDescent="0.25">
      <c r="B18" s="9" t="s">
        <v>22</v>
      </c>
      <c r="C18" s="12">
        <v>55000</v>
      </c>
      <c r="D18" s="13">
        <v>7998.48</v>
      </c>
      <c r="E18" s="18">
        <f t="shared" si="0"/>
        <v>62998.479999999996</v>
      </c>
      <c r="F18" s="12">
        <v>62998.48</v>
      </c>
      <c r="G18" s="12">
        <v>62998.48</v>
      </c>
      <c r="H18" s="20">
        <f t="shared" si="1"/>
        <v>0</v>
      </c>
    </row>
    <row r="19" spans="2:8" ht="12" customHeight="1" x14ac:dyDescent="0.25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5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5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5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5">
      <c r="B23" s="9" t="s">
        <v>27</v>
      </c>
      <c r="C23" s="12">
        <v>31000</v>
      </c>
      <c r="D23" s="13">
        <v>-23633.1</v>
      </c>
      <c r="E23" s="18">
        <f t="shared" si="0"/>
        <v>7366.9000000000015</v>
      </c>
      <c r="F23" s="12">
        <v>7366.9</v>
      </c>
      <c r="G23" s="12">
        <v>7366.9</v>
      </c>
      <c r="H23" s="20">
        <f t="shared" si="1"/>
        <v>0</v>
      </c>
    </row>
    <row r="24" spans="2:8" ht="12" customHeight="1" x14ac:dyDescent="0.25">
      <c r="B24" s="9" t="s">
        <v>28</v>
      </c>
      <c r="C24" s="12">
        <v>15000</v>
      </c>
      <c r="D24" s="13">
        <v>7697.56</v>
      </c>
      <c r="E24" s="18">
        <f t="shared" si="0"/>
        <v>22697.56</v>
      </c>
      <c r="F24" s="12">
        <v>22697.56</v>
      </c>
      <c r="G24" s="12">
        <v>22697.56</v>
      </c>
      <c r="H24" s="20">
        <f t="shared" si="1"/>
        <v>0</v>
      </c>
    </row>
    <row r="25" spans="2:8" ht="12" customHeight="1" x14ac:dyDescent="0.25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16000</v>
      </c>
      <c r="D26" s="13">
        <v>266.10000000000002</v>
      </c>
      <c r="E26" s="18">
        <f t="shared" si="0"/>
        <v>16266.1</v>
      </c>
      <c r="F26" s="12">
        <v>16266.1</v>
      </c>
      <c r="G26" s="12">
        <v>16266.1</v>
      </c>
      <c r="H26" s="20">
        <f t="shared" si="1"/>
        <v>0</v>
      </c>
    </row>
    <row r="27" spans="2:8" ht="20.100000000000001" customHeight="1" x14ac:dyDescent="0.25">
      <c r="B27" s="6" t="s">
        <v>31</v>
      </c>
      <c r="C27" s="16">
        <f>SUM(C28:C36)</f>
        <v>893785.41999999993</v>
      </c>
      <c r="D27" s="16">
        <f>SUM(D28:D36)</f>
        <v>-4745.9400000000023</v>
      </c>
      <c r="E27" s="16">
        <f>D27+C27</f>
        <v>889039.48</v>
      </c>
      <c r="F27" s="16">
        <f>SUM(F28:F36)</f>
        <v>889039.48</v>
      </c>
      <c r="G27" s="16">
        <f>SUM(G28:G36)</f>
        <v>884888.48</v>
      </c>
      <c r="H27" s="16">
        <f t="shared" si="1"/>
        <v>0</v>
      </c>
    </row>
    <row r="28" spans="2:8" x14ac:dyDescent="0.25">
      <c r="B28" s="9" t="s">
        <v>32</v>
      </c>
      <c r="C28" s="12">
        <v>6000</v>
      </c>
      <c r="D28" s="13">
        <v>-1909</v>
      </c>
      <c r="E28" s="18">
        <f t="shared" ref="E28:E36" si="2">C28+D28</f>
        <v>4091</v>
      </c>
      <c r="F28" s="12">
        <v>4091</v>
      </c>
      <c r="G28" s="12">
        <v>4091</v>
      </c>
      <c r="H28" s="20">
        <f t="shared" si="1"/>
        <v>0</v>
      </c>
    </row>
    <row r="29" spans="2:8" x14ac:dyDescent="0.25">
      <c r="B29" s="9" t="s">
        <v>33</v>
      </c>
      <c r="C29" s="12">
        <v>178640</v>
      </c>
      <c r="D29" s="13">
        <v>344960</v>
      </c>
      <c r="E29" s="18">
        <f t="shared" si="2"/>
        <v>523600</v>
      </c>
      <c r="F29" s="12">
        <v>523600</v>
      </c>
      <c r="G29" s="12">
        <v>523600</v>
      </c>
      <c r="H29" s="20">
        <f t="shared" si="1"/>
        <v>0</v>
      </c>
    </row>
    <row r="30" spans="2:8" ht="12" customHeight="1" x14ac:dyDescent="0.25">
      <c r="B30" s="9" t="s">
        <v>34</v>
      </c>
      <c r="C30" s="12">
        <v>85332.800000000003</v>
      </c>
      <c r="D30" s="13">
        <v>928</v>
      </c>
      <c r="E30" s="18">
        <f t="shared" si="2"/>
        <v>86260.800000000003</v>
      </c>
      <c r="F30" s="12">
        <v>86260.800000000003</v>
      </c>
      <c r="G30" s="12">
        <v>86260.800000000003</v>
      </c>
      <c r="H30" s="20">
        <f t="shared" si="1"/>
        <v>0</v>
      </c>
    </row>
    <row r="31" spans="2:8" x14ac:dyDescent="0.25">
      <c r="B31" s="9" t="s">
        <v>35</v>
      </c>
      <c r="C31" s="12">
        <v>18117.8</v>
      </c>
      <c r="D31" s="13">
        <v>-12855.1</v>
      </c>
      <c r="E31" s="18">
        <f t="shared" si="2"/>
        <v>5262.6999999999989</v>
      </c>
      <c r="F31" s="12">
        <v>5262.7</v>
      </c>
      <c r="G31" s="12">
        <v>5262.7</v>
      </c>
      <c r="H31" s="20">
        <f t="shared" si="1"/>
        <v>0</v>
      </c>
    </row>
    <row r="32" spans="2:8" x14ac:dyDescent="0.25">
      <c r="B32" s="9" t="s">
        <v>36</v>
      </c>
      <c r="C32" s="12">
        <v>452643.33</v>
      </c>
      <c r="D32" s="13">
        <v>-451816.83</v>
      </c>
      <c r="E32" s="18">
        <f t="shared" si="2"/>
        <v>826.5</v>
      </c>
      <c r="F32" s="12">
        <v>826.5</v>
      </c>
      <c r="G32" s="12">
        <v>826.5</v>
      </c>
      <c r="H32" s="20">
        <f t="shared" si="1"/>
        <v>0</v>
      </c>
    </row>
    <row r="33" spans="2:8" x14ac:dyDescent="0.25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5">
      <c r="B34" s="9" t="s">
        <v>38</v>
      </c>
      <c r="C34" s="12">
        <v>15000</v>
      </c>
      <c r="D34" s="13">
        <v>-8534</v>
      </c>
      <c r="E34" s="18">
        <f t="shared" si="2"/>
        <v>6466</v>
      </c>
      <c r="F34" s="12">
        <v>6466</v>
      </c>
      <c r="G34" s="12">
        <v>6466</v>
      </c>
      <c r="H34" s="20">
        <f t="shared" si="1"/>
        <v>0</v>
      </c>
    </row>
    <row r="35" spans="2:8" x14ac:dyDescent="0.25">
      <c r="B35" s="9" t="s">
        <v>39</v>
      </c>
      <c r="C35" s="12">
        <v>138051.49</v>
      </c>
      <c r="D35" s="13">
        <v>56652.02</v>
      </c>
      <c r="E35" s="18">
        <f t="shared" si="2"/>
        <v>194703.50999999998</v>
      </c>
      <c r="F35" s="12">
        <v>194703.51</v>
      </c>
      <c r="G35" s="12">
        <v>194703.51</v>
      </c>
      <c r="H35" s="20">
        <f t="shared" si="1"/>
        <v>0</v>
      </c>
    </row>
    <row r="36" spans="2:8" x14ac:dyDescent="0.25">
      <c r="B36" s="9" t="s">
        <v>40</v>
      </c>
      <c r="C36" s="12">
        <v>0</v>
      </c>
      <c r="D36" s="13">
        <v>67828.97</v>
      </c>
      <c r="E36" s="18">
        <f t="shared" si="2"/>
        <v>67828.97</v>
      </c>
      <c r="F36" s="12">
        <v>67828.97</v>
      </c>
      <c r="G36" s="12">
        <v>63677.97</v>
      </c>
      <c r="H36" s="20">
        <f t="shared" si="1"/>
        <v>0</v>
      </c>
    </row>
    <row r="37" spans="2:8" ht="20.100000000000001" customHeight="1" x14ac:dyDescent="0.25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5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5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5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1460000</v>
      </c>
      <c r="D47" s="16">
        <f>SUM(D48:D56)</f>
        <v>-645876.07999999996</v>
      </c>
      <c r="E47" s="16">
        <f t="shared" si="3"/>
        <v>814123.92</v>
      </c>
      <c r="F47" s="16">
        <f>SUM(F48:F56)</f>
        <v>814123.92</v>
      </c>
      <c r="G47" s="16">
        <f>SUM(G48:G56)</f>
        <v>814123.92</v>
      </c>
      <c r="H47" s="16">
        <f t="shared" si="4"/>
        <v>0</v>
      </c>
    </row>
    <row r="48" spans="2:8" x14ac:dyDescent="0.25">
      <c r="B48" s="9" t="s">
        <v>52</v>
      </c>
      <c r="C48" s="12">
        <v>1390000</v>
      </c>
      <c r="D48" s="13">
        <v>-671461.2</v>
      </c>
      <c r="E48" s="18">
        <f t="shared" si="3"/>
        <v>718538.8</v>
      </c>
      <c r="F48" s="12">
        <v>718538.8</v>
      </c>
      <c r="G48" s="12">
        <v>718538.8</v>
      </c>
      <c r="H48" s="20">
        <f t="shared" si="4"/>
        <v>0</v>
      </c>
    </row>
    <row r="49" spans="2:8" x14ac:dyDescent="0.25">
      <c r="B49" s="9" t="s">
        <v>53</v>
      </c>
      <c r="C49" s="12">
        <v>0</v>
      </c>
      <c r="D49" s="13">
        <v>9088.6</v>
      </c>
      <c r="E49" s="18">
        <f t="shared" si="3"/>
        <v>9088.6</v>
      </c>
      <c r="F49" s="12">
        <v>9088.6</v>
      </c>
      <c r="G49" s="12">
        <v>9088.6</v>
      </c>
      <c r="H49" s="20">
        <f t="shared" si="4"/>
        <v>0</v>
      </c>
    </row>
    <row r="50" spans="2:8" x14ac:dyDescent="0.25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5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0</v>
      </c>
      <c r="D53" s="13">
        <v>1698</v>
      </c>
      <c r="E53" s="18">
        <f t="shared" si="3"/>
        <v>1698</v>
      </c>
      <c r="F53" s="12">
        <v>1698</v>
      </c>
      <c r="G53" s="12">
        <v>1698</v>
      </c>
      <c r="H53" s="20">
        <f t="shared" si="4"/>
        <v>0</v>
      </c>
    </row>
    <row r="54" spans="2:8" x14ac:dyDescent="0.2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5">
      <c r="B55" s="9" t="s">
        <v>59</v>
      </c>
      <c r="C55" s="12">
        <v>0</v>
      </c>
      <c r="D55" s="13">
        <v>5510</v>
      </c>
      <c r="E55" s="18">
        <f t="shared" si="3"/>
        <v>5510</v>
      </c>
      <c r="F55" s="12">
        <v>5510</v>
      </c>
      <c r="G55" s="12">
        <v>5510</v>
      </c>
      <c r="H55" s="20">
        <f t="shared" si="4"/>
        <v>0</v>
      </c>
    </row>
    <row r="56" spans="2:8" x14ac:dyDescent="0.25">
      <c r="B56" s="9" t="s">
        <v>60</v>
      </c>
      <c r="C56" s="12">
        <v>70000</v>
      </c>
      <c r="D56" s="13">
        <v>9288.52</v>
      </c>
      <c r="E56" s="18">
        <f t="shared" si="3"/>
        <v>79288.52</v>
      </c>
      <c r="F56" s="12">
        <v>79288.52</v>
      </c>
      <c r="G56" s="12">
        <v>79288.52</v>
      </c>
      <c r="H56" s="20">
        <f t="shared" si="4"/>
        <v>0</v>
      </c>
    </row>
    <row r="57" spans="2:8" ht="20.100000000000001" customHeight="1" x14ac:dyDescent="0.25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5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5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5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5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5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5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5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 x14ac:dyDescent="0.3">
      <c r="B81" s="8" t="s">
        <v>85</v>
      </c>
      <c r="C81" s="22">
        <f>SUM(C73,C69,C61,C57,C47,C27,C37,C17,C9)</f>
        <v>12541666.619999999</v>
      </c>
      <c r="D81" s="22">
        <f>SUM(D73,D69,D61,D57,D47,D37,D27,D17,D9)</f>
        <v>-1483299.61</v>
      </c>
      <c r="E81" s="22">
        <f>C81+D81</f>
        <v>11058367.01</v>
      </c>
      <c r="F81" s="22">
        <f>SUM(F73,F69,F61,F57,F47,F37,F17,F27,F9)</f>
        <v>11058367.01</v>
      </c>
      <c r="G81" s="22">
        <f>SUM(G73,G69,G61,G57,G47,G37,G27,G17,G9)</f>
        <v>11054216.01</v>
      </c>
      <c r="H81" s="22">
        <f t="shared" si="5"/>
        <v>0</v>
      </c>
    </row>
    <row r="83" spans="2:8" s="23" customFormat="1" x14ac:dyDescent="0.25"/>
    <row r="84" spans="2:8" s="23" customFormat="1" x14ac:dyDescent="0.25"/>
    <row r="85" spans="2:8" s="23" customFormat="1" x14ac:dyDescent="0.25"/>
    <row r="86" spans="2:8" s="23" customFormat="1" x14ac:dyDescent="0.25"/>
    <row r="87" spans="2:8" s="23" customFormat="1" x14ac:dyDescent="0.25">
      <c r="B87" s="24" t="s">
        <v>87</v>
      </c>
      <c r="G87" s="24" t="s">
        <v>89</v>
      </c>
    </row>
    <row r="88" spans="2:8" s="23" customFormat="1" ht="13.2" x14ac:dyDescent="0.25">
      <c r="B88" s="25" t="s">
        <v>88</v>
      </c>
      <c r="G88" s="26" t="s">
        <v>90</v>
      </c>
    </row>
    <row r="89" spans="2:8" s="23" customFormat="1" x14ac:dyDescent="0.25"/>
    <row r="90" spans="2:8" s="23" customFormat="1" x14ac:dyDescent="0.25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5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2025-02-04T21:28:02Z</cp:lastPrinted>
  <dcterms:created xsi:type="dcterms:W3CDTF">2019-12-04T16:22:52Z</dcterms:created>
  <dcterms:modified xsi:type="dcterms:W3CDTF">2025-02-05T21:00:08Z</dcterms:modified>
</cp:coreProperties>
</file>